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ilnehmerliste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Anleitung" sheetId="3" state="visible" r:id="rId3"/>
  </sheets>
  <definedNames>
    <definedName name="_xlnm.Print_Titles" localSheetId="0">'Teilnehmerliste'!$10:$10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 %"/>
  </numFmts>
  <fonts count="18">
    <font>
      <name val="Calibri"/>
      <family val="2"/>
      <color theme="1"/>
      <sz val="11"/>
      <scheme val="minor"/>
    </font>
    <font>
      <name val="Arial"/>
      <b val="1"/>
      <color rgb="0014161C"/>
      <sz val="22"/>
    </font>
    <font>
      <name val="Arial"/>
      <color rgb="007C8190"/>
      <sz val="10"/>
    </font>
    <font>
      <name val="Arial"/>
      <b val="1"/>
      <color rgb="00565C6B"/>
      <sz val="8"/>
    </font>
    <font>
      <name val="Arial"/>
      <color rgb="0014161C"/>
      <sz val="11"/>
    </font>
    <font>
      <name val="Arial"/>
      <b val="1"/>
      <color rgb="00FFFEFB"/>
      <sz val="7"/>
    </font>
    <font>
      <name val="Arial"/>
      <b val="1"/>
      <color rgb="00FFFEFB"/>
      <sz val="20"/>
    </font>
    <font>
      <name val="Arial"/>
      <b val="1"/>
      <color rgb="00565C6B"/>
      <sz val="7"/>
    </font>
    <font>
      <name val="Arial"/>
      <b val="1"/>
      <color rgb="0014161C"/>
      <sz val="20"/>
    </font>
    <font>
      <name val="Arial"/>
      <color rgb="0014161C"/>
      <sz val="10"/>
    </font>
    <font>
      <name val="Arial"/>
      <b val="1"/>
      <color rgb="0014161C"/>
      <sz val="10"/>
    </font>
    <font>
      <name val="Arial"/>
      <b val="1"/>
      <color rgb="000F7A52"/>
      <sz val="11"/>
    </font>
    <font>
      <name val="Arial"/>
      <b val="1"/>
      <color rgb="001F5F87"/>
      <sz val="11"/>
    </font>
    <font>
      <name val="Arial"/>
      <b val="1"/>
      <color rgb="00A86F16"/>
      <sz val="11"/>
    </font>
    <font>
      <name val="Arial"/>
      <b val="1"/>
      <color rgb="00B4402C"/>
      <sz val="11"/>
    </font>
    <font>
      <name val="Arial"/>
      <b val="1"/>
      <color rgb="0014161C"/>
      <sz val="11"/>
    </font>
    <font>
      <name val="Arial"/>
      <b val="1"/>
    </font>
    <font>
      <name val="Arial"/>
      <color rgb="00565C6B"/>
      <sz val="11"/>
    </font>
  </fonts>
  <fills count="5">
    <fill>
      <patternFill/>
    </fill>
    <fill>
      <patternFill patternType="gray125"/>
    </fill>
    <fill>
      <patternFill patternType="solid">
        <fgColor rgb="000F7A52"/>
      </patternFill>
    </fill>
    <fill>
      <patternFill patternType="solid">
        <fgColor rgb="00FFFEFB"/>
      </patternFill>
    </fill>
    <fill>
      <patternFill patternType="solid">
        <fgColor rgb="00E9E7E0"/>
      </patternFill>
    </fill>
  </fills>
  <borders count="7">
    <border>
      <left/>
      <right/>
      <top/>
      <bottom/>
      <diagonal/>
    </border>
    <border>
      <left style="thin">
        <color rgb="00DCDAD3"/>
      </left>
      <right style="thin">
        <color rgb="00DCDAD3"/>
      </right>
      <top style="thin">
        <color rgb="00DCDAD3"/>
      </top>
    </border>
    <border>
      <left style="thin">
        <color rgb="00DCDAD3"/>
      </left>
      <right style="thin">
        <color rgb="00DCDAD3"/>
      </right>
    </border>
    <border>
      <left style="thin">
        <color rgb="00DCDAD3"/>
      </left>
      <right style="thin">
        <color rgb="00DCDAD3"/>
      </right>
      <bottom style="thin">
        <color rgb="00DCDAD3"/>
      </bottom>
    </border>
    <border>
      <bottom style="thin">
        <color rgb="00DCDAD3"/>
      </bottom>
    </border>
    <border>
      <bottom style="thin">
        <color rgb="0014161C"/>
      </bottom>
    </border>
    <border>
      <top style="thin">
        <color rgb="0014161C"/>
      </top>
      <bottom style="thin">
        <color rgb="0014161C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bottom" indent="1"/>
    </xf>
    <xf numFmtId="0" fontId="7" fillId="3" borderId="1" applyAlignment="1" pivotButton="0" quotePrefix="0" xfId="0">
      <alignment horizontal="left" vertical="bottom" indent="1"/>
    </xf>
    <xf numFmtId="0" fontId="6" fillId="2" borderId="0" applyAlignment="1" pivotButton="0" quotePrefix="0" xfId="0">
      <alignment horizontal="left" vertical="center" indent="1"/>
    </xf>
    <xf numFmtId="0" fontId="8" fillId="3" borderId="2" applyAlignment="1" pivotButton="0" quotePrefix="0" xfId="0">
      <alignment horizontal="left" vertical="center" indent="1"/>
    </xf>
    <xf numFmtId="164" fontId="8" fillId="3" borderId="2" applyAlignment="1" pivotButton="0" quotePrefix="0" xfId="0">
      <alignment horizontal="left" vertical="center" indent="1"/>
    </xf>
    <xf numFmtId="0" fontId="0" fillId="2" borderId="0" pivotButton="0" quotePrefix="0" xfId="0"/>
    <xf numFmtId="0" fontId="0" fillId="3" borderId="3" pivotButton="0" quotePrefix="0" xfId="0"/>
    <xf numFmtId="1" fontId="4" fillId="0" borderId="0" applyAlignment="1" pivotButton="0" quotePrefix="0" xfId="0">
      <alignment horizontal="left" vertical="center"/>
    </xf>
    <xf numFmtId="0" fontId="0" fillId="4" borderId="6" pivotButton="0" quotePrefix="0" xfId="0"/>
    <xf numFmtId="0" fontId="3" fillId="4" borderId="6" applyAlignment="1" pivotButton="0" quotePrefix="0" xfId="0">
      <alignment horizontal="center" vertical="center"/>
    </xf>
    <xf numFmtId="0" fontId="3" fillId="4" borderId="6" applyAlignment="1" pivotButton="0" quotePrefix="0" xfId="0">
      <alignment horizontal="left" vertical="center" indent="1"/>
    </xf>
    <xf numFmtId="0" fontId="9" fillId="0" borderId="4" applyAlignment="1" pivotButton="0" quotePrefix="0" xfId="0">
      <alignment horizontal="center" vertical="center"/>
    </xf>
    <xf numFmtId="0" fontId="10" fillId="0" borderId="4" applyAlignment="1" pivotButton="0" quotePrefix="0" xfId="0">
      <alignment horizontal="left" vertical="center" indent="1"/>
    </xf>
    <xf numFmtId="0" fontId="9" fillId="0" borderId="4" applyAlignment="1" pivotButton="0" quotePrefix="0" xfId="0">
      <alignment horizontal="left" vertical="center" indent="1"/>
    </xf>
    <xf numFmtId="0" fontId="3" fillId="4" borderId="5" applyAlignment="1" pivotButton="0" quotePrefix="0" xfId="0">
      <alignment horizontal="left" indent="1"/>
    </xf>
    <xf numFmtId="0" fontId="3" fillId="4" borderId="5" applyAlignment="1" pivotButton="0" quotePrefix="0" xfId="0">
      <alignment horizontal="right" indent="1"/>
    </xf>
    <xf numFmtId="0" fontId="11" fillId="0" borderId="4" applyAlignment="1" pivotButton="0" quotePrefix="0" xfId="0">
      <alignment horizontal="left" indent="1"/>
    </xf>
    <xf numFmtId="0" fontId="0" fillId="0" borderId="4" applyAlignment="1" pivotButton="0" quotePrefix="0" xfId="0">
      <alignment horizontal="right" indent="1"/>
    </xf>
    <xf numFmtId="164" fontId="0" fillId="0" borderId="4" applyAlignment="1" pivotButton="0" quotePrefix="0" xfId="0">
      <alignment horizontal="right" indent="1"/>
    </xf>
    <xf numFmtId="0" fontId="12" fillId="0" borderId="4" applyAlignment="1" pivotButton="0" quotePrefix="0" xfId="0">
      <alignment horizontal="left" indent="1"/>
    </xf>
    <xf numFmtId="0" fontId="13" fillId="0" borderId="4" applyAlignment="1" pivotButton="0" quotePrefix="0" xfId="0">
      <alignment horizontal="left" indent="1"/>
    </xf>
    <xf numFmtId="0" fontId="14" fillId="0" borderId="4" applyAlignment="1" pivotButton="0" quotePrefix="0" xfId="0">
      <alignment horizontal="left" indent="1"/>
    </xf>
    <xf numFmtId="0" fontId="15" fillId="0" borderId="0" applyAlignment="1" pivotButton="0" quotePrefix="0" xfId="0">
      <alignment horizontal="left" indent="1"/>
    </xf>
    <xf numFmtId="0" fontId="16" fillId="0" borderId="0" applyAlignment="1" pivotButton="0" quotePrefix="0" xfId="0">
      <alignment horizontal="right" indent="1"/>
    </xf>
    <xf numFmtId="164" fontId="0" fillId="0" borderId="0" applyAlignment="1" pivotButton="0" quotePrefix="0" xfId="0">
      <alignment horizontal="right" indent="1"/>
    </xf>
    <xf numFmtId="0" fontId="4" fillId="0" borderId="4" applyAlignment="1" pivotButton="0" quotePrefix="0" xfId="0">
      <alignment horizontal="left" indent="1"/>
    </xf>
    <xf numFmtId="0" fontId="4" fillId="0" borderId="4" applyAlignment="1" pivotButton="0" quotePrefix="0" xfId="0">
      <alignment horizontal="right" indent="1"/>
    </xf>
    <xf numFmtId="164" fontId="4" fillId="0" borderId="4" applyAlignment="1" pivotButton="0" quotePrefix="0" xfId="0">
      <alignment horizontal="right" indent="1"/>
    </xf>
    <xf numFmtId="0" fontId="4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name val="Arial"/>
        <b val="1"/>
        <color rgb="000F7A52"/>
      </font>
      <fill>
        <patternFill patternType="solid">
          <fgColor rgb="00EAF5EF"/>
          <bgColor rgb="00EAF5EF"/>
        </patternFill>
      </fill>
    </dxf>
    <dxf>
      <font>
        <name val="Arial"/>
        <b val="1"/>
        <color rgb="001F5F87"/>
      </font>
      <fill>
        <patternFill patternType="solid">
          <fgColor rgb="00E7F1F7"/>
          <bgColor rgb="00E7F1F7"/>
        </patternFill>
      </fill>
    </dxf>
    <dxf>
      <font>
        <name val="Arial"/>
        <b val="1"/>
        <color rgb="00A86F16"/>
      </font>
      <fill>
        <patternFill patternType="solid">
          <fgColor rgb="00FAF1DD"/>
          <bgColor rgb="00FAF1DD"/>
        </patternFill>
      </fill>
    </dxf>
    <dxf>
      <font>
        <name val="Arial"/>
        <b val="1"/>
        <color rgb="00B4402C"/>
      </font>
      <fill>
        <patternFill patternType="solid">
          <fgColor rgb="00FBEAE6"/>
          <bgColor rgb="00FBEAE6"/>
        </patternFill>
      </fill>
    </dxf>
    <dxf>
      <font>
        <name val="Arial"/>
        <b val="1"/>
        <color rgb="00B4402C"/>
      </font>
    </dxf>
    <dxf>
      <font>
        <name val="Arial"/>
        <color rgb="00B4402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eilnehmer" displayName="Teilnehmer" ref="B10:O70" headerRowCount="1">
  <autoFilter ref="B10:O70"/>
  <tableColumns count="14">
    <tableColumn id="2" name="Nr."/>
    <tableColumn id="3" name="Nachname"/>
    <tableColumn id="4" name="Vorname"/>
    <tableColumn id="5" name="E-Mail"/>
    <tableColumn id="6" name="Telefon"/>
    <tableColumn id="7" name="Organisation"/>
    <tableColumn id="8" name="Status"/>
    <tableColumn id="9" name="Angemeldet am"/>
    <tableColumn id="10" name="Slot / Uhrzeit"/>
    <tableColumn id="11" name="Eingecheckt"/>
    <tableColumn id="12" name="Eingecheckt um"/>
    <tableColumn id="13" name="Aufmerksam durch"/>
    <tableColumn id="14" name="Ticket-Nr."/>
    <tableColumn id="15" name="Notiz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F7A52"/>
    <outlinePr summaryBelow="1" summaryRight="1"/>
    <pageSetUpPr fitToPage="1"/>
  </sheetPr>
  <dimension ref="A2:AM70"/>
  <sheetViews>
    <sheetView showGridLines="0" zoomScale="12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18" customWidth="1" min="3" max="3"/>
    <col width="16" customWidth="1" min="4" max="4"/>
    <col width="30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5" customWidth="1" min="12" max="12"/>
    <col width="18" customWidth="1" min="13" max="13"/>
    <col width="12" customWidth="1" min="14" max="14"/>
    <col width="28" customWidth="1" min="15" max="15"/>
  </cols>
  <sheetData>
    <row r="1" ht="34" customHeight="1"/>
    <row r="2">
      <c r="B2" s="1" t="inlineStr">
        <is>
          <t>Teilnehmerliste</t>
        </is>
      </c>
    </row>
    <row r="3">
      <c r="B3" s="2" t="inlineStr">
        <is>
          <t>Vorlage von Zusage · zusage-app.de</t>
        </is>
      </c>
    </row>
    <row r="5" ht="20" customHeight="1">
      <c r="B5" s="3" t="inlineStr">
        <is>
          <t>VERANSTALTUNG</t>
        </is>
      </c>
      <c r="D5" s="4" t="inlineStr">
        <is>
          <t>Tag der offenen Tür</t>
        </is>
      </c>
      <c r="F5" s="5" t="inlineStr">
        <is>
          <t>ANMELDUNGEN</t>
        </is>
      </c>
      <c r="G5" s="6" t="inlineStr">
        <is>
          <t>ZUGESAGT</t>
        </is>
      </c>
      <c r="H5" s="6" t="inlineStr">
        <is>
          <t>WARTELISTE</t>
        </is>
      </c>
      <c r="I5" s="6" t="inlineStr">
        <is>
          <t>EINGECHECKT</t>
        </is>
      </c>
      <c r="J5" s="6" t="inlineStr">
        <is>
          <t>FREIE PLÄTZE</t>
        </is>
      </c>
      <c r="K5" s="6" t="inlineStr">
        <is>
          <t>ANWESENHEIT</t>
        </is>
      </c>
    </row>
    <row r="6" ht="20" customHeight="1">
      <c r="B6" s="3" t="inlineStr">
        <is>
          <t>TERMIN</t>
        </is>
      </c>
      <c r="D6" s="4" t="inlineStr">
        <is>
          <t>19.09.2026, 10:00 Uhr</t>
        </is>
      </c>
      <c r="F6" s="7">
        <f>COUNTA(Teilnehmer[Nachname])</f>
        <v/>
      </c>
      <c r="G6" s="8">
        <f>COUNTIF(Teilnehmer[Status],"Zugesagt")</f>
        <v/>
      </c>
      <c r="H6" s="8">
        <f>COUNTIF(Teilnehmer[Status],"Warteliste")</f>
        <v/>
      </c>
      <c r="I6" s="8">
        <f>COUNTIF(Teilnehmer[Eingecheckt],"Ja")</f>
        <v/>
      </c>
      <c r="J6" s="8">
        <f>MAX(0,D8-COUNTIF(Teilnehmer[Status],"Zugesagt"))</f>
        <v/>
      </c>
      <c r="K6" s="9">
        <f>IFERROR(COUNTIF(Teilnehmer[Eingecheckt],"Ja")/COUNTIF(Teilnehmer[Status],"Zugesagt"),0)</f>
        <v/>
      </c>
    </row>
    <row r="7" ht="20" customHeight="1">
      <c r="B7" s="3" t="inlineStr">
        <is>
          <t>ORT</t>
        </is>
      </c>
      <c r="D7" s="4" t="inlineStr">
        <is>
          <t>Bremen, Haus 3</t>
        </is>
      </c>
      <c r="F7" s="10" t="n"/>
      <c r="G7" s="11" t="n"/>
      <c r="H7" s="11" t="n"/>
      <c r="I7" s="11" t="n"/>
      <c r="J7" s="11" t="n"/>
      <c r="K7" s="11" t="n"/>
    </row>
    <row r="8" ht="20" customHeight="1">
      <c r="B8" s="3" t="inlineStr">
        <is>
          <t>PLÄTZE</t>
        </is>
      </c>
      <c r="D8" s="12" t="n">
        <v>150</v>
      </c>
    </row>
    <row r="10" ht="22" customHeight="1">
      <c r="A10" s="13" t="n"/>
      <c r="B10" s="14" t="inlineStr">
        <is>
          <t>Nr.</t>
        </is>
      </c>
      <c r="C10" s="15" t="inlineStr">
        <is>
          <t>Nachname</t>
        </is>
      </c>
      <c r="D10" s="15" t="inlineStr">
        <is>
          <t>Vorname</t>
        </is>
      </c>
      <c r="E10" s="15" t="inlineStr">
        <is>
          <t>E-Mail</t>
        </is>
      </c>
      <c r="F10" s="15" t="inlineStr">
        <is>
          <t>Telefon</t>
        </is>
      </c>
      <c r="G10" s="15" t="inlineStr">
        <is>
          <t>Organisation</t>
        </is>
      </c>
      <c r="H10" s="14" t="inlineStr">
        <is>
          <t>Status</t>
        </is>
      </c>
      <c r="I10" s="15" t="inlineStr">
        <is>
          <t>Angemeldet am</t>
        </is>
      </c>
      <c r="J10" s="15" t="inlineStr">
        <is>
          <t>Slot / Uhrzeit</t>
        </is>
      </c>
      <c r="K10" s="14" t="inlineStr">
        <is>
          <t>Eingecheckt</t>
        </is>
      </c>
      <c r="L10" s="15" t="inlineStr">
        <is>
          <t>Eingecheckt um</t>
        </is>
      </c>
      <c r="M10" s="15" t="inlineStr">
        <is>
          <t>Aufmerksam durch</t>
        </is>
      </c>
      <c r="N10" s="15" t="inlineStr">
        <is>
          <t>Ticket-Nr.</t>
        </is>
      </c>
      <c r="O10" s="15" t="inlineStr">
        <is>
          <t>Notiz</t>
        </is>
      </c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 t="n"/>
      <c r="AH10" s="13" t="n"/>
      <c r="AI10" s="13" t="n"/>
      <c r="AJ10" s="13" t="n"/>
      <c r="AK10" s="13" t="n"/>
      <c r="AL10" s="13" t="n"/>
      <c r="AM10" s="13" t="n"/>
    </row>
    <row r="11" ht="18" customHeight="1">
      <c r="B11" s="16">
        <f>IF(C11="","",ROW()-10)</f>
        <v/>
      </c>
      <c r="C11" s="17" t="inlineStr">
        <is>
          <t>Novak</t>
        </is>
      </c>
      <c r="D11" s="18" t="inlineStr">
        <is>
          <t>Kerem</t>
        </is>
      </c>
      <c r="E11" s="18" t="inlineStr">
        <is>
          <t>kerem.novak@postfach.example</t>
        </is>
      </c>
      <c r="F11" s="18" t="inlineStr">
        <is>
          <t>0421 555 0101</t>
        </is>
      </c>
      <c r="G11" s="18" t="inlineStr">
        <is>
          <t>Gymnasium Nord</t>
        </is>
      </c>
      <c r="H11" s="16" t="inlineStr">
        <is>
          <t>Zugesagt</t>
        </is>
      </c>
      <c r="I11" s="18" t="inlineStr">
        <is>
          <t>02.09.2026</t>
        </is>
      </c>
      <c r="J11" s="18" t="inlineStr">
        <is>
          <t>10:00</t>
        </is>
      </c>
      <c r="K11" s="16" t="inlineStr">
        <is>
          <t>Ja</t>
        </is>
      </c>
      <c r="L11" s="18" t="inlineStr">
        <is>
          <t>09:52</t>
        </is>
      </c>
      <c r="M11" s="18" t="inlineStr">
        <is>
          <t>Karriereseite</t>
        </is>
      </c>
      <c r="N11" s="18" t="inlineStr">
        <is>
          <t>Z-1001</t>
        </is>
      </c>
      <c r="O11" s="18" t="inlineStr"/>
    </row>
    <row r="12" ht="18" customHeight="1">
      <c r="B12" s="16">
        <f>IF(C12="","",ROW()-10)</f>
        <v/>
      </c>
      <c r="C12" s="17" t="inlineStr">
        <is>
          <t>Hansen</t>
        </is>
      </c>
      <c r="D12" s="18" t="inlineStr">
        <is>
          <t>David</t>
        </is>
      </c>
      <c r="E12" s="18" t="inlineStr">
        <is>
          <t>david.hansen@mailbox.example</t>
        </is>
      </c>
      <c r="F12" s="18" t="inlineStr">
        <is>
          <t>0421 555 0102</t>
        </is>
      </c>
      <c r="G12" s="18" t="inlineStr"/>
      <c r="H12" s="16" t="inlineStr">
        <is>
          <t>Zugesagt</t>
        </is>
      </c>
      <c r="I12" s="18" t="inlineStr">
        <is>
          <t>03.09.2026</t>
        </is>
      </c>
      <c r="J12" s="18" t="inlineStr">
        <is>
          <t>10:00</t>
        </is>
      </c>
      <c r="K12" s="16" t="inlineStr">
        <is>
          <t>Ja</t>
        </is>
      </c>
      <c r="L12" s="18" t="inlineStr">
        <is>
          <t>09:58</t>
        </is>
      </c>
      <c r="M12" s="18" t="inlineStr">
        <is>
          <t>Instagram</t>
        </is>
      </c>
      <c r="N12" s="18" t="inlineStr">
        <is>
          <t>Z-1002</t>
        </is>
      </c>
      <c r="O12" s="18" t="inlineStr">
        <is>
          <t>Rollstuhl, bitte Platz vorn</t>
        </is>
      </c>
    </row>
    <row r="13" ht="18" customHeight="1">
      <c r="B13" s="16">
        <f>IF(C13="","",ROW()-10)</f>
        <v/>
      </c>
      <c r="C13" s="17" t="inlineStr">
        <is>
          <t>Aydin</t>
        </is>
      </c>
      <c r="D13" s="18" t="inlineStr">
        <is>
          <t>Sofia</t>
        </is>
      </c>
      <c r="E13" s="18" t="inlineStr">
        <is>
          <t>sofia.aydin@webmail.example</t>
        </is>
      </c>
      <c r="F13" s="18" t="inlineStr"/>
      <c r="G13" s="18" t="inlineStr">
        <is>
          <t>Berufsschule West</t>
        </is>
      </c>
      <c r="H13" s="16" t="inlineStr">
        <is>
          <t>Zugesagt</t>
        </is>
      </c>
      <c r="I13" s="18" t="inlineStr">
        <is>
          <t>03.09.2026</t>
        </is>
      </c>
      <c r="J13" s="18" t="inlineStr">
        <is>
          <t>11:30</t>
        </is>
      </c>
      <c r="K13" s="16" t="inlineStr">
        <is>
          <t>Nein</t>
        </is>
      </c>
      <c r="L13" s="18" t="inlineStr"/>
      <c r="M13" s="18" t="inlineStr">
        <is>
          <t>Empfehlung</t>
        </is>
      </c>
      <c r="N13" s="18" t="inlineStr">
        <is>
          <t>Z-1003</t>
        </is>
      </c>
      <c r="O13" s="18" t="inlineStr"/>
    </row>
    <row r="14" ht="18" customHeight="1">
      <c r="B14" s="16">
        <f>IF(C14="","",ROW()-10)</f>
        <v/>
      </c>
      <c r="C14" s="17" t="inlineStr">
        <is>
          <t>Schröder</t>
        </is>
      </c>
      <c r="D14" s="18" t="inlineStr">
        <is>
          <t>Luca</t>
        </is>
      </c>
      <c r="E14" s="18" t="inlineStr">
        <is>
          <t>luca.schroeder@webmail.example</t>
        </is>
      </c>
      <c r="F14" s="18" t="inlineStr">
        <is>
          <t>0421 555 0104</t>
        </is>
      </c>
      <c r="G14" s="18" t="inlineStr"/>
      <c r="H14" s="16" t="inlineStr">
        <is>
          <t>Unbestätigt</t>
        </is>
      </c>
      <c r="I14" s="18" t="inlineStr">
        <is>
          <t>05.09.2026</t>
        </is>
      </c>
      <c r="J14" s="18" t="inlineStr">
        <is>
          <t>11:30</t>
        </is>
      </c>
      <c r="K14" s="16" t="inlineStr">
        <is>
          <t>Nein</t>
        </is>
      </c>
      <c r="L14" s="18" t="inlineStr"/>
      <c r="M14" s="18" t="inlineStr">
        <is>
          <t>Messe</t>
        </is>
      </c>
      <c r="N14" s="18" t="inlineStr">
        <is>
          <t>Z-1004</t>
        </is>
      </c>
      <c r="O14" s="18" t="inlineStr">
        <is>
          <t>Bestätigungslink noch offen</t>
        </is>
      </c>
    </row>
    <row r="15" ht="18" customHeight="1">
      <c r="B15" s="16">
        <f>IF(C15="","",ROW()-10)</f>
        <v/>
      </c>
      <c r="C15" s="17" t="inlineStr">
        <is>
          <t>Marino</t>
        </is>
      </c>
      <c r="D15" s="18" t="inlineStr">
        <is>
          <t>Mats</t>
        </is>
      </c>
      <c r="E15" s="18" t="inlineStr">
        <is>
          <t>mats.marino@webmail.example</t>
        </is>
      </c>
      <c r="F15" s="18" t="inlineStr"/>
      <c r="G15" s="18" t="inlineStr">
        <is>
          <t>IHK Bremen</t>
        </is>
      </c>
      <c r="H15" s="16" t="inlineStr">
        <is>
          <t>Warteliste</t>
        </is>
      </c>
      <c r="I15" s="18" t="inlineStr">
        <is>
          <t>08.09.2026</t>
        </is>
      </c>
      <c r="J15" s="18" t="inlineStr">
        <is>
          <t>10:00</t>
        </is>
      </c>
      <c r="K15" s="16" t="inlineStr">
        <is>
          <t>Nein</t>
        </is>
      </c>
      <c r="L15" s="18" t="inlineStr"/>
      <c r="M15" s="18" t="inlineStr">
        <is>
          <t>Karriereseite</t>
        </is>
      </c>
      <c r="N15" s="18" t="inlineStr">
        <is>
          <t>Z-1005</t>
        </is>
      </c>
      <c r="O15" s="18" t="inlineStr">
        <is>
          <t>rückt nach, wenn Platz frei</t>
        </is>
      </c>
    </row>
    <row r="16" ht="18" customHeight="1">
      <c r="B16" s="16">
        <f>IF(C16="","",ROW()-10)</f>
        <v/>
      </c>
      <c r="C16" s="17" t="inlineStr">
        <is>
          <t>Schuster</t>
        </is>
      </c>
      <c r="D16" s="18" t="inlineStr">
        <is>
          <t>Jonas</t>
        </is>
      </c>
      <c r="E16" s="18" t="inlineStr">
        <is>
          <t>jonas.schuster@mailbox.example</t>
        </is>
      </c>
      <c r="F16" s="18" t="inlineStr">
        <is>
          <t>0421 555 0106</t>
        </is>
      </c>
      <c r="G16" s="18" t="inlineStr"/>
      <c r="H16" s="16" t="inlineStr">
        <is>
          <t>Abgesagt</t>
        </is>
      </c>
      <c r="I16" s="18" t="inlineStr">
        <is>
          <t>01.09.2026</t>
        </is>
      </c>
      <c r="J16" s="18" t="inlineStr">
        <is>
          <t>10:00</t>
        </is>
      </c>
      <c r="K16" s="16" t="inlineStr">
        <is>
          <t>Nein</t>
        </is>
      </c>
      <c r="L16" s="18" t="inlineStr"/>
      <c r="M16" s="18" t="inlineStr">
        <is>
          <t>Schule</t>
        </is>
      </c>
      <c r="N16" s="18" t="inlineStr">
        <is>
          <t>Z-1006</t>
        </is>
      </c>
      <c r="O16" s="18" t="inlineStr">
        <is>
          <t>krank gemeldet</t>
        </is>
      </c>
    </row>
    <row r="17" ht="18" customHeight="1">
      <c r="B17" s="16">
        <f>IF(C17="","",ROW()-10)</f>
        <v/>
      </c>
      <c r="C17" s="17" t="inlineStr">
        <is>
          <t>Krüger</t>
        </is>
      </c>
      <c r="D17" s="18" t="inlineStr">
        <is>
          <t>Paula</t>
        </is>
      </c>
      <c r="E17" s="18" t="inlineStr">
        <is>
          <t>paula.krueger@webmail.example</t>
        </is>
      </c>
      <c r="F17" s="18" t="inlineStr">
        <is>
          <t>0421 555 0107</t>
        </is>
      </c>
      <c r="G17" s="18" t="inlineStr">
        <is>
          <t>Oberschule Findorff</t>
        </is>
      </c>
      <c r="H17" s="16" t="inlineStr">
        <is>
          <t>Zugesagt</t>
        </is>
      </c>
      <c r="I17" s="18" t="inlineStr">
        <is>
          <t>04.09.2026</t>
        </is>
      </c>
      <c r="J17" s="18" t="inlineStr">
        <is>
          <t>10:00</t>
        </is>
      </c>
      <c r="K17" s="16" t="inlineStr">
        <is>
          <t>Ja</t>
        </is>
      </c>
      <c r="L17" s="18" t="inlineStr">
        <is>
          <t>10:04</t>
        </is>
      </c>
      <c r="M17" s="18" t="inlineStr">
        <is>
          <t>Schule</t>
        </is>
      </c>
      <c r="N17" s="18" t="inlineStr">
        <is>
          <t>Z-1007</t>
        </is>
      </c>
      <c r="O17" s="18" t="inlineStr"/>
    </row>
    <row r="18" ht="18" customHeight="1">
      <c r="B18" s="16">
        <f>IF(C18="","",ROW()-10)</f>
        <v/>
      </c>
      <c r="C18" s="17" t="inlineStr">
        <is>
          <t>Yilmaz</t>
        </is>
      </c>
      <c r="D18" s="18" t="inlineStr">
        <is>
          <t>Deniz</t>
        </is>
      </c>
      <c r="E18" s="18" t="inlineStr">
        <is>
          <t>deniz.yilmaz@postfach.example</t>
        </is>
      </c>
      <c r="F18" s="18" t="inlineStr"/>
      <c r="G18" s="18" t="inlineStr"/>
      <c r="H18" s="16" t="inlineStr">
        <is>
          <t>Zugesagt</t>
        </is>
      </c>
      <c r="I18" s="18" t="inlineStr">
        <is>
          <t>04.09.2026</t>
        </is>
      </c>
      <c r="J18" s="18" t="inlineStr">
        <is>
          <t>11:30</t>
        </is>
      </c>
      <c r="K18" s="16" t="inlineStr">
        <is>
          <t>Ja</t>
        </is>
      </c>
      <c r="L18" s="18" t="inlineStr">
        <is>
          <t>11:21</t>
        </is>
      </c>
      <c r="M18" s="18" t="inlineStr">
        <is>
          <t>Instagram</t>
        </is>
      </c>
      <c r="N18" s="18" t="inlineStr">
        <is>
          <t>Z-1008</t>
        </is>
      </c>
      <c r="O18" s="18" t="inlineStr"/>
    </row>
    <row r="19" ht="18" customHeight="1">
      <c r="B19" s="16">
        <f>IF(C19="","",ROW()-10)</f>
        <v/>
      </c>
      <c r="C19" s="17" t="inlineStr">
        <is>
          <t>Becker</t>
        </is>
      </c>
      <c r="D19" s="18" t="inlineStr">
        <is>
          <t>Lina</t>
        </is>
      </c>
      <c r="E19" s="18" t="inlineStr">
        <is>
          <t>lina.becker@mailbox.example</t>
        </is>
      </c>
      <c r="F19" s="18" t="inlineStr">
        <is>
          <t>0421 555 0109</t>
        </is>
      </c>
      <c r="G19" s="18" t="inlineStr">
        <is>
          <t>Berufsschule West</t>
        </is>
      </c>
      <c r="H19" s="16" t="inlineStr">
        <is>
          <t>Zugesagt</t>
        </is>
      </c>
      <c r="I19" s="18" t="inlineStr">
        <is>
          <t>06.09.2026</t>
        </is>
      </c>
      <c r="J19" s="18" t="inlineStr">
        <is>
          <t>11:30</t>
        </is>
      </c>
      <c r="K19" s="16" t="inlineStr">
        <is>
          <t>Nein</t>
        </is>
      </c>
      <c r="L19" s="18" t="inlineStr"/>
      <c r="M19" s="18" t="inlineStr">
        <is>
          <t>Karriereseite</t>
        </is>
      </c>
      <c r="N19" s="18" t="inlineStr">
        <is>
          <t>Z-1009</t>
        </is>
      </c>
      <c r="O19" s="18" t="inlineStr">
        <is>
          <t>kommt mit Begleitperson</t>
        </is>
      </c>
    </row>
    <row r="20" ht="18" customHeight="1">
      <c r="B20" s="16">
        <f>IF(C20="","",ROW()-10)</f>
        <v/>
      </c>
      <c r="C20" s="17" t="inlineStr">
        <is>
          <t>Petrov</t>
        </is>
      </c>
      <c r="D20" s="18" t="inlineStr">
        <is>
          <t>Oskar</t>
        </is>
      </c>
      <c r="E20" s="18" t="inlineStr">
        <is>
          <t>oskar.petrov@webmail.example</t>
        </is>
      </c>
      <c r="F20" s="18" t="inlineStr"/>
      <c r="G20" s="18" t="inlineStr"/>
      <c r="H20" s="16" t="inlineStr">
        <is>
          <t>Unbestätigt</t>
        </is>
      </c>
      <c r="I20" s="18" t="inlineStr">
        <is>
          <t>07.09.2026</t>
        </is>
      </c>
      <c r="J20" s="18" t="inlineStr">
        <is>
          <t>10:00</t>
        </is>
      </c>
      <c r="K20" s="16" t="inlineStr">
        <is>
          <t>Nein</t>
        </is>
      </c>
      <c r="L20" s="18" t="inlineStr"/>
      <c r="M20" s="18" t="inlineStr">
        <is>
          <t>Messe</t>
        </is>
      </c>
      <c r="N20" s="18" t="inlineStr">
        <is>
          <t>Z-1010</t>
        </is>
      </c>
      <c r="O20" s="18" t="inlineStr"/>
    </row>
    <row r="21" ht="18" customHeight="1">
      <c r="B21" s="16">
        <f>IF(C21="","",ROW()-10)</f>
        <v/>
      </c>
      <c r="C21" s="17" t="inlineStr">
        <is>
          <t>Winter</t>
        </is>
      </c>
      <c r="D21" s="18" t="inlineStr">
        <is>
          <t>Hannah</t>
        </is>
      </c>
      <c r="E21" s="18" t="inlineStr">
        <is>
          <t>hannah.winter@postfach.example</t>
        </is>
      </c>
      <c r="F21" s="18" t="inlineStr">
        <is>
          <t>0421 555 0111</t>
        </is>
      </c>
      <c r="G21" s="18" t="inlineStr">
        <is>
          <t>Gymnasium Nord</t>
        </is>
      </c>
      <c r="H21" s="16" t="inlineStr">
        <is>
          <t>Zugesagt</t>
        </is>
      </c>
      <c r="I21" s="18" t="inlineStr">
        <is>
          <t>07.09.2026</t>
        </is>
      </c>
      <c r="J21" s="18" t="inlineStr">
        <is>
          <t>10:00</t>
        </is>
      </c>
      <c r="K21" s="16" t="inlineStr">
        <is>
          <t>Ja</t>
        </is>
      </c>
      <c r="L21" s="18" t="inlineStr">
        <is>
          <t>09:47</t>
        </is>
      </c>
      <c r="M21" s="18" t="inlineStr">
        <is>
          <t>Schule</t>
        </is>
      </c>
      <c r="N21" s="18" t="inlineStr">
        <is>
          <t>Z-1011</t>
        </is>
      </c>
      <c r="O21" s="18" t="inlineStr"/>
    </row>
    <row r="22" ht="18" customHeight="1">
      <c r="B22" s="16">
        <f>IF(C22="","",ROW()-10)</f>
        <v/>
      </c>
      <c r="C22" s="17" t="inlineStr">
        <is>
          <t>Okonkwo</t>
        </is>
      </c>
      <c r="D22" s="18" t="inlineStr">
        <is>
          <t>Noah</t>
        </is>
      </c>
      <c r="E22" s="18" t="inlineStr">
        <is>
          <t>noah.okonkwo@mailbox.example</t>
        </is>
      </c>
      <c r="F22" s="18" t="inlineStr"/>
      <c r="G22" s="18" t="inlineStr"/>
      <c r="H22" s="16" t="inlineStr">
        <is>
          <t>Zugesagt</t>
        </is>
      </c>
      <c r="I22" s="18" t="inlineStr">
        <is>
          <t>08.09.2026</t>
        </is>
      </c>
      <c r="J22" s="18" t="inlineStr">
        <is>
          <t>11:30</t>
        </is>
      </c>
      <c r="K22" s="16" t="inlineStr">
        <is>
          <t>Ja</t>
        </is>
      </c>
      <c r="L22" s="18" t="inlineStr">
        <is>
          <t>11:18</t>
        </is>
      </c>
      <c r="M22" s="18" t="inlineStr">
        <is>
          <t>Empfehlung</t>
        </is>
      </c>
      <c r="N22" s="18" t="inlineStr">
        <is>
          <t>Z-1012</t>
        </is>
      </c>
      <c r="O22" s="18" t="inlineStr"/>
    </row>
    <row r="23" ht="18" customHeight="1">
      <c r="B23" s="16">
        <f>IF(C23="","",ROW()-10)</f>
        <v/>
      </c>
      <c r="C23" s="17" t="inlineStr">
        <is>
          <t>Haas</t>
        </is>
      </c>
      <c r="D23" s="18" t="inlineStr">
        <is>
          <t>Jan</t>
        </is>
      </c>
      <c r="E23" s="18" t="inlineStr">
        <is>
          <t>jan.haas@webmail.example</t>
        </is>
      </c>
      <c r="F23" s="18" t="inlineStr">
        <is>
          <t>0421 555 0113</t>
        </is>
      </c>
      <c r="G23" s="18" t="inlineStr">
        <is>
          <t>IHK Bremen</t>
        </is>
      </c>
      <c r="H23" s="16" t="inlineStr">
        <is>
          <t>Abgesagt</t>
        </is>
      </c>
      <c r="I23" s="18" t="inlineStr">
        <is>
          <t>09.09.2026</t>
        </is>
      </c>
      <c r="J23" s="18" t="inlineStr">
        <is>
          <t>11:30</t>
        </is>
      </c>
      <c r="K23" s="16" t="inlineStr">
        <is>
          <t>Nein</t>
        </is>
      </c>
      <c r="L23" s="18" t="inlineStr"/>
      <c r="M23" s="18" t="inlineStr">
        <is>
          <t>Karriereseite</t>
        </is>
      </c>
      <c r="N23" s="18" t="inlineStr">
        <is>
          <t>Z-1013</t>
        </is>
      </c>
      <c r="O23" s="18" t="inlineStr">
        <is>
          <t>Terminkollision</t>
        </is>
      </c>
    </row>
    <row r="24" ht="18" customHeight="1">
      <c r="B24" s="16">
        <f>IF(C24="","",ROW()-10)</f>
        <v/>
      </c>
      <c r="C24" s="17" t="inlineStr">
        <is>
          <t>Sauer</t>
        </is>
      </c>
      <c r="D24" s="18" t="inlineStr">
        <is>
          <t>Malia</t>
        </is>
      </c>
      <c r="E24" s="18" t="inlineStr">
        <is>
          <t>malia.sauer@postfach.example</t>
        </is>
      </c>
      <c r="F24" s="18" t="inlineStr"/>
      <c r="G24" s="18" t="inlineStr"/>
      <c r="H24" s="16" t="inlineStr">
        <is>
          <t>Zugesagt</t>
        </is>
      </c>
      <c r="I24" s="18" t="inlineStr">
        <is>
          <t>10.09.2026</t>
        </is>
      </c>
      <c r="J24" s="18" t="inlineStr">
        <is>
          <t>10:00</t>
        </is>
      </c>
      <c r="K24" s="16" t="inlineStr">
        <is>
          <t>Ja</t>
        </is>
      </c>
      <c r="L24" s="18" t="inlineStr">
        <is>
          <t>10:12</t>
        </is>
      </c>
      <c r="M24" s="18" t="inlineStr">
        <is>
          <t>Instagram</t>
        </is>
      </c>
      <c r="N24" s="18" t="inlineStr">
        <is>
          <t>Z-1014</t>
        </is>
      </c>
      <c r="O24" s="18" t="inlineStr"/>
    </row>
    <row r="25" ht="18" customHeight="1">
      <c r="B25" s="16">
        <f>IF(C25="","",ROW()-10)</f>
        <v/>
      </c>
      <c r="C25" s="17" t="inlineStr">
        <is>
          <t>Pohl</t>
        </is>
      </c>
      <c r="D25" s="18" t="inlineStr">
        <is>
          <t>Ella</t>
        </is>
      </c>
      <c r="E25" s="18" t="inlineStr">
        <is>
          <t>ella.pohl@mailbox.example</t>
        </is>
      </c>
      <c r="F25" s="18" t="inlineStr">
        <is>
          <t>0421 555 0115</t>
        </is>
      </c>
      <c r="G25" s="18" t="inlineStr">
        <is>
          <t>Oberschule Findorff</t>
        </is>
      </c>
      <c r="H25" s="16" t="inlineStr">
        <is>
          <t>Warteliste</t>
        </is>
      </c>
      <c r="I25" s="18" t="inlineStr">
        <is>
          <t>11.09.2026</t>
        </is>
      </c>
      <c r="J25" s="18" t="inlineStr">
        <is>
          <t>10:00</t>
        </is>
      </c>
      <c r="K25" s="16" t="inlineStr">
        <is>
          <t>Nein</t>
        </is>
      </c>
      <c r="L25" s="18" t="inlineStr"/>
      <c r="M25" s="18" t="inlineStr">
        <is>
          <t>Schule</t>
        </is>
      </c>
      <c r="N25" s="18" t="inlineStr">
        <is>
          <t>Z-1015</t>
        </is>
      </c>
      <c r="O25" s="18" t="inlineStr"/>
    </row>
    <row r="26" ht="18" customHeight="1">
      <c r="B26" s="16">
        <f>IF(C26="","",ROW()-10)</f>
        <v/>
      </c>
      <c r="C26" s="17" t="inlineStr">
        <is>
          <t>Brandt</t>
        </is>
      </c>
      <c r="D26" s="18" t="inlineStr">
        <is>
          <t>Tim</t>
        </is>
      </c>
      <c r="E26" s="18" t="inlineStr">
        <is>
          <t>tim.brandt@webmail.example</t>
        </is>
      </c>
      <c r="F26" s="18" t="inlineStr"/>
      <c r="G26" s="18" t="inlineStr"/>
      <c r="H26" s="16" t="inlineStr">
        <is>
          <t>Zugesagt</t>
        </is>
      </c>
      <c r="I26" s="18" t="inlineStr">
        <is>
          <t>11.09.2026</t>
        </is>
      </c>
      <c r="J26" s="18" t="inlineStr">
        <is>
          <t>11:30</t>
        </is>
      </c>
      <c r="K26" s="16" t="inlineStr">
        <is>
          <t>Nein</t>
        </is>
      </c>
      <c r="L26" s="18" t="inlineStr"/>
      <c r="M26" s="18" t="inlineStr">
        <is>
          <t>Sonstiges</t>
        </is>
      </c>
      <c r="N26" s="18" t="inlineStr">
        <is>
          <t>Z-1016</t>
        </is>
      </c>
      <c r="O26" s="18" t="inlineStr">
        <is>
          <t>hat sich verspätet angekündigt</t>
        </is>
      </c>
    </row>
    <row r="27" ht="18" customHeight="1">
      <c r="B27" s="16">
        <f>IF(C27="","",ROW()-10)</f>
        <v/>
      </c>
      <c r="C27" s="17" t="inlineStr">
        <is>
          <t>Lehmann</t>
        </is>
      </c>
      <c r="D27" s="18" t="inlineStr">
        <is>
          <t>Ida</t>
        </is>
      </c>
      <c r="E27" s="18" t="inlineStr">
        <is>
          <t>ida.lehmann@postfach.example</t>
        </is>
      </c>
      <c r="F27" s="18" t="inlineStr">
        <is>
          <t>0421 555 0117</t>
        </is>
      </c>
      <c r="G27" s="18" t="inlineStr">
        <is>
          <t>Berufsschule West</t>
        </is>
      </c>
      <c r="H27" s="16" t="inlineStr">
        <is>
          <t>Zugesagt</t>
        </is>
      </c>
      <c r="I27" s="18" t="inlineStr">
        <is>
          <t>12.09.2026</t>
        </is>
      </c>
      <c r="J27" s="18" t="inlineStr">
        <is>
          <t>10:00</t>
        </is>
      </c>
      <c r="K27" s="16" t="inlineStr">
        <is>
          <t>Ja</t>
        </is>
      </c>
      <c r="L27" s="18" t="inlineStr">
        <is>
          <t>09:55</t>
        </is>
      </c>
      <c r="M27" s="18" t="inlineStr">
        <is>
          <t>Karriereseite</t>
        </is>
      </c>
      <c r="N27" s="18" t="inlineStr">
        <is>
          <t>Z-1017</t>
        </is>
      </c>
      <c r="O27" s="18" t="inlineStr"/>
    </row>
    <row r="28" ht="18" customHeight="1">
      <c r="B28" s="16">
        <f>IF(C28="","",ROW()-10)</f>
        <v/>
      </c>
      <c r="C28" s="17" t="inlineStr">
        <is>
          <t>Celik</t>
        </is>
      </c>
      <c r="D28" s="18" t="inlineStr">
        <is>
          <t>Frieda</t>
        </is>
      </c>
      <c r="E28" s="18" t="inlineStr">
        <is>
          <t>frieda.celik@mailbox.example</t>
        </is>
      </c>
      <c r="F28" s="18" t="inlineStr"/>
      <c r="G28" s="18" t="inlineStr"/>
      <c r="H28" s="16" t="inlineStr">
        <is>
          <t>Unbestätigt</t>
        </is>
      </c>
      <c r="I28" s="18" t="inlineStr">
        <is>
          <t>13.09.2026</t>
        </is>
      </c>
      <c r="J28" s="18" t="inlineStr">
        <is>
          <t>11:30</t>
        </is>
      </c>
      <c r="K28" s="16" t="inlineStr">
        <is>
          <t>Nein</t>
        </is>
      </c>
      <c r="L28" s="18" t="inlineStr"/>
      <c r="M28" s="18" t="inlineStr">
        <is>
          <t>Messe</t>
        </is>
      </c>
      <c r="N28" s="18" t="inlineStr">
        <is>
          <t>Z-1018</t>
        </is>
      </c>
      <c r="O28" s="18" t="inlineStr">
        <is>
          <t>Erinnerung gesendet</t>
        </is>
      </c>
    </row>
    <row r="29" ht="18" customHeight="1">
      <c r="B29" s="16">
        <f>IF(C29="","",ROW()-10)</f>
        <v/>
      </c>
      <c r="C29" s="17" t="inlineStr">
        <is>
          <t>Hoffmann</t>
        </is>
      </c>
      <c r="D29" s="18" t="inlineStr">
        <is>
          <t>Mara</t>
        </is>
      </c>
      <c r="E29" s="18" t="inlineStr">
        <is>
          <t>mara.hoffmann@webmail.example</t>
        </is>
      </c>
      <c r="F29" s="18" t="inlineStr">
        <is>
          <t>0421 555 0119</t>
        </is>
      </c>
      <c r="G29" s="18" t="inlineStr">
        <is>
          <t>Gymnasium Nord</t>
        </is>
      </c>
      <c r="H29" s="16" t="inlineStr">
        <is>
          <t>Zugesagt</t>
        </is>
      </c>
      <c r="I29" s="18" t="inlineStr">
        <is>
          <t>14.09.2026</t>
        </is>
      </c>
      <c r="J29" s="18" t="inlineStr">
        <is>
          <t>10:00</t>
        </is>
      </c>
      <c r="K29" s="16" t="inlineStr">
        <is>
          <t>Ja</t>
        </is>
      </c>
      <c r="L29" s="18" t="inlineStr">
        <is>
          <t>10:01</t>
        </is>
      </c>
      <c r="M29" s="18" t="inlineStr">
        <is>
          <t>Empfehlung</t>
        </is>
      </c>
      <c r="N29" s="18" t="inlineStr">
        <is>
          <t>Z-1019</t>
        </is>
      </c>
      <c r="O29" s="18" t="inlineStr"/>
    </row>
    <row r="30" ht="18" customHeight="1">
      <c r="B30" s="16">
        <f>IF(C30="","",ROW()-10)</f>
        <v/>
      </c>
      <c r="C30" s="17" t="inlineStr">
        <is>
          <t>Busch</t>
        </is>
      </c>
      <c r="D30" s="18" t="inlineStr">
        <is>
          <t>Mia</t>
        </is>
      </c>
      <c r="E30" s="18" t="inlineStr">
        <is>
          <t>mia.busch@postfach.example</t>
        </is>
      </c>
      <c r="F30" s="18" t="inlineStr"/>
      <c r="G30" s="18" t="inlineStr">
        <is>
          <t>IHK Bremen</t>
        </is>
      </c>
      <c r="H30" s="16" t="inlineStr">
        <is>
          <t>Warteliste</t>
        </is>
      </c>
      <c r="I30" s="18" t="inlineStr">
        <is>
          <t>15.09.2026</t>
        </is>
      </c>
      <c r="J30" s="18" t="inlineStr">
        <is>
          <t>11:30</t>
        </is>
      </c>
      <c r="K30" s="16" t="inlineStr">
        <is>
          <t>Nein</t>
        </is>
      </c>
      <c r="L30" s="18" t="inlineStr"/>
      <c r="M30" s="18" t="inlineStr">
        <is>
          <t>Karriereseite</t>
        </is>
      </c>
      <c r="N30" s="18" t="inlineStr">
        <is>
          <t>Z-1020</t>
        </is>
      </c>
      <c r="O30" s="18" t="inlineStr"/>
    </row>
    <row r="31" ht="18" customHeight="1">
      <c r="B31" s="16">
        <f>IF(C31="","",ROW()-10)</f>
        <v/>
      </c>
      <c r="C31" s="17" t="n"/>
      <c r="D31" s="18" t="n"/>
      <c r="E31" s="18" t="n"/>
      <c r="F31" s="18" t="n"/>
      <c r="G31" s="18" t="n"/>
      <c r="H31" s="16" t="n"/>
      <c r="I31" s="18" t="n"/>
      <c r="J31" s="18" t="n"/>
      <c r="K31" s="16" t="n"/>
      <c r="L31" s="18" t="n"/>
      <c r="M31" s="18" t="n"/>
      <c r="N31" s="18" t="n"/>
      <c r="O31" s="18" t="n"/>
    </row>
    <row r="32" ht="18" customHeight="1">
      <c r="B32" s="16">
        <f>IF(C32="","",ROW()-10)</f>
        <v/>
      </c>
      <c r="C32" s="17" t="n"/>
      <c r="D32" s="18" t="n"/>
      <c r="E32" s="18" t="n"/>
      <c r="F32" s="18" t="n"/>
      <c r="G32" s="18" t="n"/>
      <c r="H32" s="16" t="n"/>
      <c r="I32" s="18" t="n"/>
      <c r="J32" s="18" t="n"/>
      <c r="K32" s="16" t="n"/>
      <c r="L32" s="18" t="n"/>
      <c r="M32" s="18" t="n"/>
      <c r="N32" s="18" t="n"/>
      <c r="O32" s="18" t="n"/>
    </row>
    <row r="33" ht="18" customHeight="1">
      <c r="B33" s="16">
        <f>IF(C33="","",ROW()-10)</f>
        <v/>
      </c>
      <c r="C33" s="17" t="n"/>
      <c r="D33" s="18" t="n"/>
      <c r="E33" s="18" t="n"/>
      <c r="F33" s="18" t="n"/>
      <c r="G33" s="18" t="n"/>
      <c r="H33" s="16" t="n"/>
      <c r="I33" s="18" t="n"/>
      <c r="J33" s="18" t="n"/>
      <c r="K33" s="16" t="n"/>
      <c r="L33" s="18" t="n"/>
      <c r="M33" s="18" t="n"/>
      <c r="N33" s="18" t="n"/>
      <c r="O33" s="18" t="n"/>
    </row>
    <row r="34" ht="18" customHeight="1">
      <c r="B34" s="16">
        <f>IF(C34="","",ROW()-10)</f>
        <v/>
      </c>
      <c r="C34" s="17" t="n"/>
      <c r="D34" s="18" t="n"/>
      <c r="E34" s="18" t="n"/>
      <c r="F34" s="18" t="n"/>
      <c r="G34" s="18" t="n"/>
      <c r="H34" s="16" t="n"/>
      <c r="I34" s="18" t="n"/>
      <c r="J34" s="18" t="n"/>
      <c r="K34" s="16" t="n"/>
      <c r="L34" s="18" t="n"/>
      <c r="M34" s="18" t="n"/>
      <c r="N34" s="18" t="n"/>
      <c r="O34" s="18" t="n"/>
    </row>
    <row r="35" ht="18" customHeight="1">
      <c r="B35" s="16">
        <f>IF(C35="","",ROW()-10)</f>
        <v/>
      </c>
      <c r="C35" s="17" t="n"/>
      <c r="D35" s="18" t="n"/>
      <c r="E35" s="18" t="n"/>
      <c r="F35" s="18" t="n"/>
      <c r="G35" s="18" t="n"/>
      <c r="H35" s="16" t="n"/>
      <c r="I35" s="18" t="n"/>
      <c r="J35" s="18" t="n"/>
      <c r="K35" s="16" t="n"/>
      <c r="L35" s="18" t="n"/>
      <c r="M35" s="18" t="n"/>
      <c r="N35" s="18" t="n"/>
      <c r="O35" s="18" t="n"/>
    </row>
    <row r="36" ht="18" customHeight="1">
      <c r="B36" s="16">
        <f>IF(C36="","",ROW()-10)</f>
        <v/>
      </c>
      <c r="C36" s="17" t="n"/>
      <c r="D36" s="18" t="n"/>
      <c r="E36" s="18" t="n"/>
      <c r="F36" s="18" t="n"/>
      <c r="G36" s="18" t="n"/>
      <c r="H36" s="16" t="n"/>
      <c r="I36" s="18" t="n"/>
      <c r="J36" s="18" t="n"/>
      <c r="K36" s="16" t="n"/>
      <c r="L36" s="18" t="n"/>
      <c r="M36" s="18" t="n"/>
      <c r="N36" s="18" t="n"/>
      <c r="O36" s="18" t="n"/>
    </row>
    <row r="37" ht="18" customHeight="1">
      <c r="B37" s="16">
        <f>IF(C37="","",ROW()-10)</f>
        <v/>
      </c>
      <c r="C37" s="17" t="n"/>
      <c r="D37" s="18" t="n"/>
      <c r="E37" s="18" t="n"/>
      <c r="F37" s="18" t="n"/>
      <c r="G37" s="18" t="n"/>
      <c r="H37" s="16" t="n"/>
      <c r="I37" s="18" t="n"/>
      <c r="J37" s="18" t="n"/>
      <c r="K37" s="16" t="n"/>
      <c r="L37" s="18" t="n"/>
      <c r="M37" s="18" t="n"/>
      <c r="N37" s="18" t="n"/>
      <c r="O37" s="18" t="n"/>
    </row>
    <row r="38" ht="18" customHeight="1">
      <c r="B38" s="16">
        <f>IF(C38="","",ROW()-10)</f>
        <v/>
      </c>
      <c r="C38" s="17" t="n"/>
      <c r="D38" s="18" t="n"/>
      <c r="E38" s="18" t="n"/>
      <c r="F38" s="18" t="n"/>
      <c r="G38" s="18" t="n"/>
      <c r="H38" s="16" t="n"/>
      <c r="I38" s="18" t="n"/>
      <c r="J38" s="18" t="n"/>
      <c r="K38" s="16" t="n"/>
      <c r="L38" s="18" t="n"/>
      <c r="M38" s="18" t="n"/>
      <c r="N38" s="18" t="n"/>
      <c r="O38" s="18" t="n"/>
    </row>
    <row r="39" ht="18" customHeight="1">
      <c r="B39" s="16">
        <f>IF(C39="","",ROW()-10)</f>
        <v/>
      </c>
      <c r="C39" s="17" t="n"/>
      <c r="D39" s="18" t="n"/>
      <c r="E39" s="18" t="n"/>
      <c r="F39" s="18" t="n"/>
      <c r="G39" s="18" t="n"/>
      <c r="H39" s="16" t="n"/>
      <c r="I39" s="18" t="n"/>
      <c r="J39" s="18" t="n"/>
      <c r="K39" s="16" t="n"/>
      <c r="L39" s="18" t="n"/>
      <c r="M39" s="18" t="n"/>
      <c r="N39" s="18" t="n"/>
      <c r="O39" s="18" t="n"/>
    </row>
    <row r="40" ht="18" customHeight="1">
      <c r="B40" s="16">
        <f>IF(C40="","",ROW()-10)</f>
        <v/>
      </c>
      <c r="C40" s="17" t="n"/>
      <c r="D40" s="18" t="n"/>
      <c r="E40" s="18" t="n"/>
      <c r="F40" s="18" t="n"/>
      <c r="G40" s="18" t="n"/>
      <c r="H40" s="16" t="n"/>
      <c r="I40" s="18" t="n"/>
      <c r="J40" s="18" t="n"/>
      <c r="K40" s="16" t="n"/>
      <c r="L40" s="18" t="n"/>
      <c r="M40" s="18" t="n"/>
      <c r="N40" s="18" t="n"/>
      <c r="O40" s="18" t="n"/>
    </row>
    <row r="41" ht="18" customHeight="1">
      <c r="B41" s="16">
        <f>IF(C41="","",ROW()-10)</f>
        <v/>
      </c>
      <c r="C41" s="17" t="n"/>
      <c r="D41" s="18" t="n"/>
      <c r="E41" s="18" t="n"/>
      <c r="F41" s="18" t="n"/>
      <c r="G41" s="18" t="n"/>
      <c r="H41" s="16" t="n"/>
      <c r="I41" s="18" t="n"/>
      <c r="J41" s="18" t="n"/>
      <c r="K41" s="16" t="n"/>
      <c r="L41" s="18" t="n"/>
      <c r="M41" s="18" t="n"/>
      <c r="N41" s="18" t="n"/>
      <c r="O41" s="18" t="n"/>
    </row>
    <row r="42" ht="18" customHeight="1">
      <c r="B42" s="16">
        <f>IF(C42="","",ROW()-10)</f>
        <v/>
      </c>
      <c r="C42" s="17" t="n"/>
      <c r="D42" s="18" t="n"/>
      <c r="E42" s="18" t="n"/>
      <c r="F42" s="18" t="n"/>
      <c r="G42" s="18" t="n"/>
      <c r="H42" s="16" t="n"/>
      <c r="I42" s="18" t="n"/>
      <c r="J42" s="18" t="n"/>
      <c r="K42" s="16" t="n"/>
      <c r="L42" s="18" t="n"/>
      <c r="M42" s="18" t="n"/>
      <c r="N42" s="18" t="n"/>
      <c r="O42" s="18" t="n"/>
    </row>
    <row r="43" ht="18" customHeight="1">
      <c r="B43" s="16">
        <f>IF(C43="","",ROW()-10)</f>
        <v/>
      </c>
      <c r="C43" s="17" t="n"/>
      <c r="D43" s="18" t="n"/>
      <c r="E43" s="18" t="n"/>
      <c r="F43" s="18" t="n"/>
      <c r="G43" s="18" t="n"/>
      <c r="H43" s="16" t="n"/>
      <c r="I43" s="18" t="n"/>
      <c r="J43" s="18" t="n"/>
      <c r="K43" s="16" t="n"/>
      <c r="L43" s="18" t="n"/>
      <c r="M43" s="18" t="n"/>
      <c r="N43" s="18" t="n"/>
      <c r="O43" s="18" t="n"/>
    </row>
    <row r="44" ht="18" customHeight="1">
      <c r="B44" s="16">
        <f>IF(C44="","",ROW()-10)</f>
        <v/>
      </c>
      <c r="C44" s="17" t="n"/>
      <c r="D44" s="18" t="n"/>
      <c r="E44" s="18" t="n"/>
      <c r="F44" s="18" t="n"/>
      <c r="G44" s="18" t="n"/>
      <c r="H44" s="16" t="n"/>
      <c r="I44" s="18" t="n"/>
      <c r="J44" s="18" t="n"/>
      <c r="K44" s="16" t="n"/>
      <c r="L44" s="18" t="n"/>
      <c r="M44" s="18" t="n"/>
      <c r="N44" s="18" t="n"/>
      <c r="O44" s="18" t="n"/>
    </row>
    <row r="45" ht="18" customHeight="1">
      <c r="B45" s="16">
        <f>IF(C45="","",ROW()-10)</f>
        <v/>
      </c>
      <c r="C45" s="17" t="n"/>
      <c r="D45" s="18" t="n"/>
      <c r="E45" s="18" t="n"/>
      <c r="F45" s="18" t="n"/>
      <c r="G45" s="18" t="n"/>
      <c r="H45" s="16" t="n"/>
      <c r="I45" s="18" t="n"/>
      <c r="J45" s="18" t="n"/>
      <c r="K45" s="16" t="n"/>
      <c r="L45" s="18" t="n"/>
      <c r="M45" s="18" t="n"/>
      <c r="N45" s="18" t="n"/>
      <c r="O45" s="18" t="n"/>
    </row>
    <row r="46" ht="18" customHeight="1">
      <c r="B46" s="16">
        <f>IF(C46="","",ROW()-10)</f>
        <v/>
      </c>
      <c r="C46" s="17" t="n"/>
      <c r="D46" s="18" t="n"/>
      <c r="E46" s="18" t="n"/>
      <c r="F46" s="18" t="n"/>
      <c r="G46" s="18" t="n"/>
      <c r="H46" s="16" t="n"/>
      <c r="I46" s="18" t="n"/>
      <c r="J46" s="18" t="n"/>
      <c r="K46" s="16" t="n"/>
      <c r="L46" s="18" t="n"/>
      <c r="M46" s="18" t="n"/>
      <c r="N46" s="18" t="n"/>
      <c r="O46" s="18" t="n"/>
    </row>
    <row r="47" ht="18" customHeight="1">
      <c r="B47" s="16">
        <f>IF(C47="","",ROW()-10)</f>
        <v/>
      </c>
      <c r="C47" s="17" t="n"/>
      <c r="D47" s="18" t="n"/>
      <c r="E47" s="18" t="n"/>
      <c r="F47" s="18" t="n"/>
      <c r="G47" s="18" t="n"/>
      <c r="H47" s="16" t="n"/>
      <c r="I47" s="18" t="n"/>
      <c r="J47" s="18" t="n"/>
      <c r="K47" s="16" t="n"/>
      <c r="L47" s="18" t="n"/>
      <c r="M47" s="18" t="n"/>
      <c r="N47" s="18" t="n"/>
      <c r="O47" s="18" t="n"/>
    </row>
    <row r="48" ht="18" customHeight="1">
      <c r="B48" s="16">
        <f>IF(C48="","",ROW()-10)</f>
        <v/>
      </c>
      <c r="C48" s="17" t="n"/>
      <c r="D48" s="18" t="n"/>
      <c r="E48" s="18" t="n"/>
      <c r="F48" s="18" t="n"/>
      <c r="G48" s="18" t="n"/>
      <c r="H48" s="16" t="n"/>
      <c r="I48" s="18" t="n"/>
      <c r="J48" s="18" t="n"/>
      <c r="K48" s="16" t="n"/>
      <c r="L48" s="18" t="n"/>
      <c r="M48" s="18" t="n"/>
      <c r="N48" s="18" t="n"/>
      <c r="O48" s="18" t="n"/>
    </row>
    <row r="49" ht="18" customHeight="1">
      <c r="B49" s="16">
        <f>IF(C49="","",ROW()-10)</f>
        <v/>
      </c>
      <c r="C49" s="17" t="n"/>
      <c r="D49" s="18" t="n"/>
      <c r="E49" s="18" t="n"/>
      <c r="F49" s="18" t="n"/>
      <c r="G49" s="18" t="n"/>
      <c r="H49" s="16" t="n"/>
      <c r="I49" s="18" t="n"/>
      <c r="J49" s="18" t="n"/>
      <c r="K49" s="16" t="n"/>
      <c r="L49" s="18" t="n"/>
      <c r="M49" s="18" t="n"/>
      <c r="N49" s="18" t="n"/>
      <c r="O49" s="18" t="n"/>
    </row>
    <row r="50" ht="18" customHeight="1">
      <c r="B50" s="16">
        <f>IF(C50="","",ROW()-10)</f>
        <v/>
      </c>
      <c r="C50" s="17" t="n"/>
      <c r="D50" s="18" t="n"/>
      <c r="E50" s="18" t="n"/>
      <c r="F50" s="18" t="n"/>
      <c r="G50" s="18" t="n"/>
      <c r="H50" s="16" t="n"/>
      <c r="I50" s="18" t="n"/>
      <c r="J50" s="18" t="n"/>
      <c r="K50" s="16" t="n"/>
      <c r="L50" s="18" t="n"/>
      <c r="M50" s="18" t="n"/>
      <c r="N50" s="18" t="n"/>
      <c r="O50" s="18" t="n"/>
    </row>
    <row r="51" ht="18" customHeight="1">
      <c r="B51" s="16">
        <f>IF(C51="","",ROW()-10)</f>
        <v/>
      </c>
      <c r="C51" s="17" t="n"/>
      <c r="D51" s="18" t="n"/>
      <c r="E51" s="18" t="n"/>
      <c r="F51" s="18" t="n"/>
      <c r="G51" s="18" t="n"/>
      <c r="H51" s="16" t="n"/>
      <c r="I51" s="18" t="n"/>
      <c r="J51" s="18" t="n"/>
      <c r="K51" s="16" t="n"/>
      <c r="L51" s="18" t="n"/>
      <c r="M51" s="18" t="n"/>
      <c r="N51" s="18" t="n"/>
      <c r="O51" s="18" t="n"/>
    </row>
    <row r="52" ht="18" customHeight="1">
      <c r="B52" s="16">
        <f>IF(C52="","",ROW()-10)</f>
        <v/>
      </c>
      <c r="C52" s="17" t="n"/>
      <c r="D52" s="18" t="n"/>
      <c r="E52" s="18" t="n"/>
      <c r="F52" s="18" t="n"/>
      <c r="G52" s="18" t="n"/>
      <c r="H52" s="16" t="n"/>
      <c r="I52" s="18" t="n"/>
      <c r="J52" s="18" t="n"/>
      <c r="K52" s="16" t="n"/>
      <c r="L52" s="18" t="n"/>
      <c r="M52" s="18" t="n"/>
      <c r="N52" s="18" t="n"/>
      <c r="O52" s="18" t="n"/>
    </row>
    <row r="53" ht="18" customHeight="1">
      <c r="B53" s="16">
        <f>IF(C53="","",ROW()-10)</f>
        <v/>
      </c>
      <c r="C53" s="17" t="n"/>
      <c r="D53" s="18" t="n"/>
      <c r="E53" s="18" t="n"/>
      <c r="F53" s="18" t="n"/>
      <c r="G53" s="18" t="n"/>
      <c r="H53" s="16" t="n"/>
      <c r="I53" s="18" t="n"/>
      <c r="J53" s="18" t="n"/>
      <c r="K53" s="16" t="n"/>
      <c r="L53" s="18" t="n"/>
      <c r="M53" s="18" t="n"/>
      <c r="N53" s="18" t="n"/>
      <c r="O53" s="18" t="n"/>
    </row>
    <row r="54" ht="18" customHeight="1">
      <c r="B54" s="16">
        <f>IF(C54="","",ROW()-10)</f>
        <v/>
      </c>
      <c r="C54" s="17" t="n"/>
      <c r="D54" s="18" t="n"/>
      <c r="E54" s="18" t="n"/>
      <c r="F54" s="18" t="n"/>
      <c r="G54" s="18" t="n"/>
      <c r="H54" s="16" t="n"/>
      <c r="I54" s="18" t="n"/>
      <c r="J54" s="18" t="n"/>
      <c r="K54" s="16" t="n"/>
      <c r="L54" s="18" t="n"/>
      <c r="M54" s="18" t="n"/>
      <c r="N54" s="18" t="n"/>
      <c r="O54" s="18" t="n"/>
    </row>
    <row r="55" ht="18" customHeight="1">
      <c r="B55" s="16">
        <f>IF(C55="","",ROW()-10)</f>
        <v/>
      </c>
      <c r="C55" s="17" t="n"/>
      <c r="D55" s="18" t="n"/>
      <c r="E55" s="18" t="n"/>
      <c r="F55" s="18" t="n"/>
      <c r="G55" s="18" t="n"/>
      <c r="H55" s="16" t="n"/>
      <c r="I55" s="18" t="n"/>
      <c r="J55" s="18" t="n"/>
      <c r="K55" s="16" t="n"/>
      <c r="L55" s="18" t="n"/>
      <c r="M55" s="18" t="n"/>
      <c r="N55" s="18" t="n"/>
      <c r="O55" s="18" t="n"/>
    </row>
    <row r="56" ht="18" customHeight="1">
      <c r="B56" s="16">
        <f>IF(C56="","",ROW()-10)</f>
        <v/>
      </c>
      <c r="C56" s="17" t="n"/>
      <c r="D56" s="18" t="n"/>
      <c r="E56" s="18" t="n"/>
      <c r="F56" s="18" t="n"/>
      <c r="G56" s="18" t="n"/>
      <c r="H56" s="16" t="n"/>
      <c r="I56" s="18" t="n"/>
      <c r="J56" s="18" t="n"/>
      <c r="K56" s="16" t="n"/>
      <c r="L56" s="18" t="n"/>
      <c r="M56" s="18" t="n"/>
      <c r="N56" s="18" t="n"/>
      <c r="O56" s="18" t="n"/>
    </row>
    <row r="57" ht="18" customHeight="1">
      <c r="B57" s="16">
        <f>IF(C57="","",ROW()-10)</f>
        <v/>
      </c>
      <c r="C57" s="17" t="n"/>
      <c r="D57" s="18" t="n"/>
      <c r="E57" s="18" t="n"/>
      <c r="F57" s="18" t="n"/>
      <c r="G57" s="18" t="n"/>
      <c r="H57" s="16" t="n"/>
      <c r="I57" s="18" t="n"/>
      <c r="J57" s="18" t="n"/>
      <c r="K57" s="16" t="n"/>
      <c r="L57" s="18" t="n"/>
      <c r="M57" s="18" t="n"/>
      <c r="N57" s="18" t="n"/>
      <c r="O57" s="18" t="n"/>
    </row>
    <row r="58" ht="18" customHeight="1">
      <c r="B58" s="16">
        <f>IF(C58="","",ROW()-10)</f>
        <v/>
      </c>
      <c r="C58" s="17" t="n"/>
      <c r="D58" s="18" t="n"/>
      <c r="E58" s="18" t="n"/>
      <c r="F58" s="18" t="n"/>
      <c r="G58" s="18" t="n"/>
      <c r="H58" s="16" t="n"/>
      <c r="I58" s="18" t="n"/>
      <c r="J58" s="18" t="n"/>
      <c r="K58" s="16" t="n"/>
      <c r="L58" s="18" t="n"/>
      <c r="M58" s="18" t="n"/>
      <c r="N58" s="18" t="n"/>
      <c r="O58" s="18" t="n"/>
    </row>
    <row r="59" ht="18" customHeight="1">
      <c r="B59" s="16">
        <f>IF(C59="","",ROW()-10)</f>
        <v/>
      </c>
      <c r="C59" s="17" t="n"/>
      <c r="D59" s="18" t="n"/>
      <c r="E59" s="18" t="n"/>
      <c r="F59" s="18" t="n"/>
      <c r="G59" s="18" t="n"/>
      <c r="H59" s="16" t="n"/>
      <c r="I59" s="18" t="n"/>
      <c r="J59" s="18" t="n"/>
      <c r="K59" s="16" t="n"/>
      <c r="L59" s="18" t="n"/>
      <c r="M59" s="18" t="n"/>
      <c r="N59" s="18" t="n"/>
      <c r="O59" s="18" t="n"/>
    </row>
    <row r="60" ht="18" customHeight="1">
      <c r="B60" s="16">
        <f>IF(C60="","",ROW()-10)</f>
        <v/>
      </c>
      <c r="C60" s="17" t="n"/>
      <c r="D60" s="18" t="n"/>
      <c r="E60" s="18" t="n"/>
      <c r="F60" s="18" t="n"/>
      <c r="G60" s="18" t="n"/>
      <c r="H60" s="16" t="n"/>
      <c r="I60" s="18" t="n"/>
      <c r="J60" s="18" t="n"/>
      <c r="K60" s="16" t="n"/>
      <c r="L60" s="18" t="n"/>
      <c r="M60" s="18" t="n"/>
      <c r="N60" s="18" t="n"/>
      <c r="O60" s="18" t="n"/>
    </row>
    <row r="61" ht="18" customHeight="1">
      <c r="B61" s="16">
        <f>IF(C61="","",ROW()-10)</f>
        <v/>
      </c>
      <c r="C61" s="17" t="n"/>
      <c r="D61" s="18" t="n"/>
      <c r="E61" s="18" t="n"/>
      <c r="F61" s="18" t="n"/>
      <c r="G61" s="18" t="n"/>
      <c r="H61" s="16" t="n"/>
      <c r="I61" s="18" t="n"/>
      <c r="J61" s="18" t="n"/>
      <c r="K61" s="16" t="n"/>
      <c r="L61" s="18" t="n"/>
      <c r="M61" s="18" t="n"/>
      <c r="N61" s="18" t="n"/>
      <c r="O61" s="18" t="n"/>
    </row>
    <row r="62" ht="18" customHeight="1">
      <c r="B62" s="16">
        <f>IF(C62="","",ROW()-10)</f>
        <v/>
      </c>
      <c r="C62" s="17" t="n"/>
      <c r="D62" s="18" t="n"/>
      <c r="E62" s="18" t="n"/>
      <c r="F62" s="18" t="n"/>
      <c r="G62" s="18" t="n"/>
      <c r="H62" s="16" t="n"/>
      <c r="I62" s="18" t="n"/>
      <c r="J62" s="18" t="n"/>
      <c r="K62" s="16" t="n"/>
      <c r="L62" s="18" t="n"/>
      <c r="M62" s="18" t="n"/>
      <c r="N62" s="18" t="n"/>
      <c r="O62" s="18" t="n"/>
    </row>
    <row r="63" ht="18" customHeight="1">
      <c r="B63" s="16">
        <f>IF(C63="","",ROW()-10)</f>
        <v/>
      </c>
      <c r="C63" s="17" t="n"/>
      <c r="D63" s="18" t="n"/>
      <c r="E63" s="18" t="n"/>
      <c r="F63" s="18" t="n"/>
      <c r="G63" s="18" t="n"/>
      <c r="H63" s="16" t="n"/>
      <c r="I63" s="18" t="n"/>
      <c r="J63" s="18" t="n"/>
      <c r="K63" s="16" t="n"/>
      <c r="L63" s="18" t="n"/>
      <c r="M63" s="18" t="n"/>
      <c r="N63" s="18" t="n"/>
      <c r="O63" s="18" t="n"/>
    </row>
    <row r="64" ht="18" customHeight="1">
      <c r="B64" s="16">
        <f>IF(C64="","",ROW()-10)</f>
        <v/>
      </c>
      <c r="C64" s="17" t="n"/>
      <c r="D64" s="18" t="n"/>
      <c r="E64" s="18" t="n"/>
      <c r="F64" s="18" t="n"/>
      <c r="G64" s="18" t="n"/>
      <c r="H64" s="16" t="n"/>
      <c r="I64" s="18" t="n"/>
      <c r="J64" s="18" t="n"/>
      <c r="K64" s="16" t="n"/>
      <c r="L64" s="18" t="n"/>
      <c r="M64" s="18" t="n"/>
      <c r="N64" s="18" t="n"/>
      <c r="O64" s="18" t="n"/>
    </row>
    <row r="65" ht="18" customHeight="1">
      <c r="B65" s="16">
        <f>IF(C65="","",ROW()-10)</f>
        <v/>
      </c>
      <c r="C65" s="17" t="n"/>
      <c r="D65" s="18" t="n"/>
      <c r="E65" s="18" t="n"/>
      <c r="F65" s="18" t="n"/>
      <c r="G65" s="18" t="n"/>
      <c r="H65" s="16" t="n"/>
      <c r="I65" s="18" t="n"/>
      <c r="J65" s="18" t="n"/>
      <c r="K65" s="16" t="n"/>
      <c r="L65" s="18" t="n"/>
      <c r="M65" s="18" t="n"/>
      <c r="N65" s="18" t="n"/>
      <c r="O65" s="18" t="n"/>
    </row>
    <row r="66" ht="18" customHeight="1">
      <c r="B66" s="16">
        <f>IF(C66="","",ROW()-10)</f>
        <v/>
      </c>
      <c r="C66" s="17" t="n"/>
      <c r="D66" s="18" t="n"/>
      <c r="E66" s="18" t="n"/>
      <c r="F66" s="18" t="n"/>
      <c r="G66" s="18" t="n"/>
      <c r="H66" s="16" t="n"/>
      <c r="I66" s="18" t="n"/>
      <c r="J66" s="18" t="n"/>
      <c r="K66" s="16" t="n"/>
      <c r="L66" s="18" t="n"/>
      <c r="M66" s="18" t="n"/>
      <c r="N66" s="18" t="n"/>
      <c r="O66" s="18" t="n"/>
    </row>
    <row r="67" ht="18" customHeight="1">
      <c r="B67" s="16">
        <f>IF(C67="","",ROW()-10)</f>
        <v/>
      </c>
      <c r="C67" s="17" t="n"/>
      <c r="D67" s="18" t="n"/>
      <c r="E67" s="18" t="n"/>
      <c r="F67" s="18" t="n"/>
      <c r="G67" s="18" t="n"/>
      <c r="H67" s="16" t="n"/>
      <c r="I67" s="18" t="n"/>
      <c r="J67" s="18" t="n"/>
      <c r="K67" s="16" t="n"/>
      <c r="L67" s="18" t="n"/>
      <c r="M67" s="18" t="n"/>
      <c r="N67" s="18" t="n"/>
      <c r="O67" s="18" t="n"/>
    </row>
    <row r="68" ht="18" customHeight="1">
      <c r="B68" s="16">
        <f>IF(C68="","",ROW()-10)</f>
        <v/>
      </c>
      <c r="C68" s="17" t="n"/>
      <c r="D68" s="18" t="n"/>
      <c r="E68" s="18" t="n"/>
      <c r="F68" s="18" t="n"/>
      <c r="G68" s="18" t="n"/>
      <c r="H68" s="16" t="n"/>
      <c r="I68" s="18" t="n"/>
      <c r="J68" s="18" t="n"/>
      <c r="K68" s="16" t="n"/>
      <c r="L68" s="18" t="n"/>
      <c r="M68" s="18" t="n"/>
      <c r="N68" s="18" t="n"/>
      <c r="O68" s="18" t="n"/>
    </row>
    <row r="69" ht="18" customHeight="1">
      <c r="B69" s="16">
        <f>IF(C69="","",ROW()-10)</f>
        <v/>
      </c>
      <c r="C69" s="17" t="n"/>
      <c r="D69" s="18" t="n"/>
      <c r="E69" s="18" t="n"/>
      <c r="F69" s="18" t="n"/>
      <c r="G69" s="18" t="n"/>
      <c r="H69" s="16" t="n"/>
      <c r="I69" s="18" t="n"/>
      <c r="J69" s="18" t="n"/>
      <c r="K69" s="16" t="n"/>
      <c r="L69" s="18" t="n"/>
      <c r="M69" s="18" t="n"/>
      <c r="N69" s="18" t="n"/>
      <c r="O69" s="18" t="n"/>
    </row>
    <row r="70" ht="18" customHeight="1">
      <c r="B70" s="16">
        <f>IF(C70="","",ROW()-10)</f>
        <v/>
      </c>
      <c r="C70" s="17" t="n"/>
      <c r="D70" s="18" t="n"/>
      <c r="E70" s="18" t="n"/>
      <c r="F70" s="18" t="n"/>
      <c r="G70" s="18" t="n"/>
      <c r="H70" s="16" t="n"/>
      <c r="I70" s="18" t="n"/>
      <c r="J70" s="18" t="n"/>
      <c r="K70" s="16" t="n"/>
      <c r="L70" s="18" t="n"/>
      <c r="M70" s="18" t="n"/>
      <c r="N70" s="18" t="n"/>
      <c r="O70" s="18" t="n"/>
    </row>
  </sheetData>
  <mergeCells count="16">
    <mergeCell ref="D8:E8"/>
    <mergeCell ref="D6:E6"/>
    <mergeCell ref="B6:C6"/>
    <mergeCell ref="D7:E7"/>
    <mergeCell ref="B7:C7"/>
    <mergeCell ref="B2:F2"/>
    <mergeCell ref="B5:C5"/>
    <mergeCell ref="D5:E5"/>
    <mergeCell ref="B3:F3"/>
    <mergeCell ref="H6:H7"/>
    <mergeCell ref="G6:G7"/>
    <mergeCell ref="I6:I7"/>
    <mergeCell ref="J6:J7"/>
    <mergeCell ref="K6:K7"/>
    <mergeCell ref="B8:C8"/>
    <mergeCell ref="F6:F7"/>
  </mergeCells>
  <conditionalFormatting sqref="H11:H70">
    <cfRule type="cellIs" priority="1" operator="equal" dxfId="0">
      <formula>"Zugesagt"</formula>
    </cfRule>
    <cfRule type="cellIs" priority="2" operator="equal" dxfId="1">
      <formula>"Warteliste"</formula>
    </cfRule>
    <cfRule type="cellIs" priority="3" operator="equal" dxfId="2">
      <formula>"Unbestätigt"</formula>
    </cfRule>
    <cfRule type="cellIs" priority="4" operator="equal" dxfId="3">
      <formula>"Abgesagt"</formula>
    </cfRule>
  </conditionalFormatting>
  <conditionalFormatting sqref="K11:K70">
    <cfRule type="cellIs" priority="5" operator="equal" dxfId="0">
      <formula>"Ja"</formula>
    </cfRule>
  </conditionalFormatting>
  <conditionalFormatting sqref="D8">
    <cfRule type="expression" priority="6" dxfId="4">
      <formula>COUNTIF($H$11:$H$70,"Zugesagt")&gt;$D$8</formula>
    </cfRule>
  </conditionalFormatting>
  <conditionalFormatting sqref="E11:E70">
    <cfRule type="expression" priority="7" dxfId="5">
      <formula>AND(E11&lt;&gt;"",COUNTIF($E$11:$E$70,E11)&gt;1)</formula>
    </cfRule>
  </conditionalFormatting>
  <dataValidations count="3">
    <dataValidation sqref="H11:H70" showDropDown="0" showInputMessage="0" showErrorMessage="0" allowBlank="1" errorTitle="Status" error="Bitte einen der vier Zustände wählen." type="list">
      <formula1>"Zugesagt,Warteliste,Unbestätigt,Abgesagt"</formula1>
    </dataValidation>
    <dataValidation sqref="K11:K70" showDropDown="0" showInputMessage="0" showErrorMessage="0" allowBlank="1" type="list">
      <formula1>"Ja,Nein"</formula1>
    </dataValidation>
    <dataValidation sqref="M11:M70" showDropDown="0" showInputMessage="0" showErrorMessage="0" allowBlank="1" type="list">
      <formula1>"Karriereseite,Instagram,Messe,Schule,Empfehlung,Sonstiges"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F5F87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14" customWidth="1" min="4" max="4"/>
  </cols>
  <sheetData>
    <row r="2">
      <c r="B2" s="1" t="inlineStr">
        <is>
          <t>Auswertung</t>
        </is>
      </c>
    </row>
    <row r="3">
      <c r="B3" s="2" t="inlineStr">
        <is>
          <t>Alle Zahlen rechnen sich aus dem Blatt Teilnehmerliste.</t>
        </is>
      </c>
    </row>
    <row r="5">
      <c r="B5" s="19" t="inlineStr">
        <is>
          <t>STATUS</t>
        </is>
      </c>
      <c r="C5" s="20" t="inlineStr">
        <is>
          <t>PERSONEN</t>
        </is>
      </c>
      <c r="D5" s="20" t="inlineStr">
        <is>
          <t>ANTEIL</t>
        </is>
      </c>
    </row>
    <row r="6">
      <c r="B6" s="21" t="inlineStr">
        <is>
          <t>Zugesagt</t>
        </is>
      </c>
      <c r="C6" s="22">
        <f>COUNTIF(Teilnehmer[Status],"Zugesagt")</f>
        <v/>
      </c>
      <c r="D6" s="23">
        <f>IFERROR(C6/C10,0)</f>
        <v/>
      </c>
    </row>
    <row r="7">
      <c r="B7" s="24" t="inlineStr">
        <is>
          <t>Warteliste</t>
        </is>
      </c>
      <c r="C7" s="22">
        <f>COUNTIF(Teilnehmer[Status],"Warteliste")</f>
        <v/>
      </c>
      <c r="D7" s="23">
        <f>IFERROR(C7/C10,0)</f>
        <v/>
      </c>
    </row>
    <row r="8">
      <c r="B8" s="25" t="inlineStr">
        <is>
          <t>Unbestätigt</t>
        </is>
      </c>
      <c r="C8" s="22">
        <f>COUNTIF(Teilnehmer[Status],"Unbestätigt")</f>
        <v/>
      </c>
      <c r="D8" s="23">
        <f>IFERROR(C8/C10,0)</f>
        <v/>
      </c>
    </row>
    <row r="9">
      <c r="B9" s="26" t="inlineStr">
        <is>
          <t>Abgesagt</t>
        </is>
      </c>
      <c r="C9" s="22">
        <f>COUNTIF(Teilnehmer[Status],"Abgesagt")</f>
        <v/>
      </c>
      <c r="D9" s="23">
        <f>IFERROR(C9/C10,0)</f>
        <v/>
      </c>
    </row>
    <row r="10">
      <c r="B10" s="27" t="inlineStr">
        <is>
          <t>Gesamt</t>
        </is>
      </c>
      <c r="C10" s="28">
        <f>SUM(C6:C9)</f>
        <v/>
      </c>
      <c r="D10" s="29">
        <f>IFERROR(C10/C10,0)</f>
        <v/>
      </c>
    </row>
    <row r="13">
      <c r="B13" s="19" t="inlineStr">
        <is>
          <t>EINLASS</t>
        </is>
      </c>
      <c r="C13" s="20" t="inlineStr">
        <is>
          <t>PERSONEN</t>
        </is>
      </c>
      <c r="D13" s="20" t="inlineStr">
        <is>
          <t>QUOTE</t>
        </is>
      </c>
    </row>
    <row r="14">
      <c r="B14" s="30" t="inlineStr">
        <is>
          <t>Zugesagt</t>
        </is>
      </c>
      <c r="C14" s="31">
        <f>COUNTIF(Teilnehmer[Status],"Zugesagt")</f>
        <v/>
      </c>
      <c r="D14" s="31" t="n"/>
    </row>
    <row r="15">
      <c r="B15" s="30" t="inlineStr">
        <is>
          <t>Eingecheckt</t>
        </is>
      </c>
      <c r="C15" s="31">
        <f>COUNTIF(Teilnehmer[Eingecheckt],"Ja")</f>
        <v/>
      </c>
      <c r="D15" s="32">
        <f>IFERROR(C15/C14,0)</f>
        <v/>
      </c>
    </row>
    <row r="16">
      <c r="B16" s="30" t="inlineStr">
        <is>
          <t>Nicht erschienen (No-Show)</t>
        </is>
      </c>
      <c r="C16" s="31">
        <f>MAX(0,C14-C15)</f>
        <v/>
      </c>
      <c r="D16" s="32">
        <f>IFERROR(C16/C14,0)</f>
        <v/>
      </c>
    </row>
    <row r="17">
      <c r="B17" s="30" t="inlineStr">
        <is>
          <t>Freie Plätze</t>
        </is>
      </c>
      <c r="C17" s="31">
        <f>MAX(0,Teilnehmerliste!D8-C14)</f>
        <v/>
      </c>
      <c r="D17" s="31" t="n"/>
    </row>
    <row r="20">
      <c r="B20" s="19" t="inlineStr">
        <is>
          <t>AUFMERKSAM DURCH</t>
        </is>
      </c>
      <c r="C20" s="20" t="inlineStr">
        <is>
          <t>PERSONEN</t>
        </is>
      </c>
      <c r="D20" s="20" t="inlineStr">
        <is>
          <t>ANTEIL</t>
        </is>
      </c>
    </row>
    <row r="21">
      <c r="B21" s="30" t="inlineStr">
        <is>
          <t>Karriereseite</t>
        </is>
      </c>
      <c r="C21" s="31">
        <f>COUNTIF(Teilnehmer[Aufmerksam durch],"Karriereseite")</f>
        <v/>
      </c>
      <c r="D21" s="32">
        <f>IFERROR(C21/COUNTA(Teilnehmer[Nachname]),0)</f>
        <v/>
      </c>
    </row>
    <row r="22">
      <c r="B22" s="30" t="inlineStr">
        <is>
          <t>Instagram</t>
        </is>
      </c>
      <c r="C22" s="31">
        <f>COUNTIF(Teilnehmer[Aufmerksam durch],"Instagram")</f>
        <v/>
      </c>
      <c r="D22" s="32">
        <f>IFERROR(C22/COUNTA(Teilnehmer[Nachname]),0)</f>
        <v/>
      </c>
    </row>
    <row r="23">
      <c r="B23" s="30" t="inlineStr">
        <is>
          <t>Messe</t>
        </is>
      </c>
      <c r="C23" s="31">
        <f>COUNTIF(Teilnehmer[Aufmerksam durch],"Messe")</f>
        <v/>
      </c>
      <c r="D23" s="32">
        <f>IFERROR(C23/COUNTA(Teilnehmer[Nachname]),0)</f>
        <v/>
      </c>
    </row>
    <row r="24">
      <c r="B24" s="30" t="inlineStr">
        <is>
          <t>Schule</t>
        </is>
      </c>
      <c r="C24" s="31">
        <f>COUNTIF(Teilnehmer[Aufmerksam durch],"Schule")</f>
        <v/>
      </c>
      <c r="D24" s="32">
        <f>IFERROR(C24/COUNTA(Teilnehmer[Nachname]),0)</f>
        <v/>
      </c>
    </row>
    <row r="25">
      <c r="B25" s="30" t="inlineStr">
        <is>
          <t>Empfehlung</t>
        </is>
      </c>
      <c r="C25" s="31">
        <f>COUNTIF(Teilnehmer[Aufmerksam durch],"Empfehlung")</f>
        <v/>
      </c>
      <c r="D25" s="32">
        <f>IFERROR(C25/COUNTA(Teilnehmer[Nachname]),0)</f>
        <v/>
      </c>
    </row>
    <row r="26">
      <c r="B26" s="30" t="inlineStr">
        <is>
          <t>Sonstiges</t>
        </is>
      </c>
      <c r="C26" s="31">
        <f>COUNTIF(Teilnehmer[Aufmerksam durch],"Sonstiges")</f>
        <v/>
      </c>
      <c r="D26" s="32">
        <f>IFERROR(C26/COUNTA(Teilnehmer[Nachname]),0)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So nutzen Sie die Vorlage</t>
        </is>
      </c>
    </row>
    <row r="4" ht="32" customHeight="1">
      <c r="B4" s="33" t="inlineStr">
        <is>
          <t>1. Kopfdaten eintragen: Veranstaltung, Termin, Ort und die Zahl der Plätze (Zelle D8). Die Kennzahlen rechts oben rechnen sich daraus.</t>
        </is>
      </c>
    </row>
    <row r="5" ht="32" customHeight="1">
      <c r="B5" s="33" t="inlineStr">
        <is>
          <t>2. Jede Anmeldung in eine Zeile. Die Nummer vergibt sich selbst, sobald ein Nachname steht.</t>
        </is>
      </c>
    </row>
    <row r="6" ht="32" customHeight="1">
      <c r="B6" s="33" t="inlineStr">
        <is>
          <t>3. Status per Auswahl setzen: Zugesagt, Warteliste, Unbestätigt oder Abgesagt. Die Zeile färbt sich passend, Zugesagt zählt gegen die Plätze.</t>
        </is>
      </c>
    </row>
    <row r="7" ht="32" customHeight="1">
      <c r="B7" s="33" t="inlineStr">
        <is>
          <t>4. Übersteigen die Zusagen die Plätze, wird die Platzzahl rot. Doppelte E-Mail-Adressen werden ebenfalls rot markiert.</t>
        </is>
      </c>
    </row>
    <row r="8" ht="32" customHeight="1">
      <c r="B8" s="33" t="inlineStr">
        <is>
          <t>5. Am Veranstaltungstag „Eingecheckt“ auf Ja setzen und die Uhrzeit notieren. Die Anwesenheitsquote erscheint im Kopf und im Blatt Auswertung.</t>
        </is>
      </c>
    </row>
    <row r="9" ht="32" customHeight="1">
      <c r="B9" s="33" t="inlineStr">
        <is>
          <t>6. Das Blatt Auswertung zeigt Status, Einlass und Herkunft der Anmeldungen, für den Bericht danach.</t>
        </is>
      </c>
    </row>
    <row r="10" ht="10" customHeight="1">
      <c r="B10" s="34" t="inlineStr"/>
    </row>
    <row r="11" ht="32" customHeight="1">
      <c r="B11" s="34" t="inlineStr">
        <is>
          <t>Die Vorlage ist für eine Veranstaltung gedacht. Für mehrere Termine kopieren Sie das Blatt Teilnehmerliste, die Auswertung bezieht sich dann auf das erste Blatt.</t>
        </is>
      </c>
    </row>
    <row r="12" ht="32" customHeight="1">
      <c r="B12" s="34" t="inlineStr">
        <is>
          <t>Ab dem Punkt, an dem Bestätigungsmails, Wartelisten-Nachrücken und QR-Code-Einlass automatisch laufen sollen, lohnt ein Blick auf Zusage: zusage-app.de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2026-09-18T15:02:54Z</dcterms:created>
  <dcterms:modified xmlns:dcterms="http://purl.org/dc/terms/" xmlns:xsi="http://www.w3.org/2001/XMLSchema-instance" xsi:type="dcterms:W3CDTF">2026-09-18T15:02:54Z</dcterms:modified>
</cp:coreProperties>
</file>